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9525"/>
  </bookViews>
  <sheets>
    <sheet name="Obligaciones Fondos Federales" sheetId="1" r:id="rId1"/>
  </sheets>
  <calcPr calcId="145621"/>
</workbook>
</file>

<file path=xl/calcChain.xml><?xml version="1.0" encoding="utf-8"?>
<calcChain xmlns="http://schemas.openxmlformats.org/spreadsheetml/2006/main">
  <c r="J8" i="1" l="1"/>
  <c r="C26" i="1" l="1"/>
  <c r="C32" i="1"/>
  <c r="B32" i="1"/>
  <c r="C25" i="1"/>
  <c r="B21" i="1"/>
  <c r="I8" i="1" l="1"/>
  <c r="B20" i="1"/>
  <c r="B19" i="1"/>
  <c r="B18" i="1"/>
  <c r="C31" i="1" l="1"/>
  <c r="B31" i="1" l="1"/>
  <c r="B25" i="1"/>
  <c r="B26" i="1" s="1"/>
</calcChain>
</file>

<file path=xl/sharedStrings.xml><?xml version="1.0" encoding="utf-8"?>
<sst xmlns="http://schemas.openxmlformats.org/spreadsheetml/2006/main" count="69" uniqueCount="48">
  <si>
    <t xml:space="preserve">Tipo de Obligación </t>
  </si>
  <si>
    <t>Plazo</t>
  </si>
  <si>
    <t>Tasa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</si>
  <si>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</si>
  <si>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</si>
  <si>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</si>
  <si>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</si>
  <si>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Fondo</t>
  </si>
  <si>
    <t>Importe Garantizado</t>
  </si>
  <si>
    <t>Importe Pagado</t>
  </si>
  <si>
    <t>%respecto al total</t>
  </si>
  <si>
    <t>Crédito Simple a Largo Plazo</t>
  </si>
  <si>
    <t>Fondo General de Participaciones del Ramo 28 del Presupuesto de Egresos de la Federación</t>
  </si>
  <si>
    <t>100% del capital e intereses</t>
  </si>
  <si>
    <t>Saldo Insoluto</t>
  </si>
  <si>
    <t>Amortización</t>
  </si>
  <si>
    <t>Deuda Pública Bruta Total al 31 de diciembre de 2016</t>
  </si>
  <si>
    <t>Deuda Pública Bruta Total al 31 de marzo de 2017</t>
  </si>
  <si>
    <t>Deuda Pública Bruta Total al 30 de junio de 2017</t>
  </si>
  <si>
    <t>Deuda Pública Bruta Total al 30 de septiembre de 2017</t>
  </si>
  <si>
    <t>Al 31 de diciembre de 2016</t>
  </si>
  <si>
    <t>Producto Interno Bruto Estatal</t>
  </si>
  <si>
    <t>* Dato obtenido de INEGI en 2015</t>
  </si>
  <si>
    <t>Saldo de la Deuda Pública</t>
  </si>
  <si>
    <t>Porcentaje</t>
  </si>
  <si>
    <t>Ingresos Propios</t>
  </si>
  <si>
    <t>Arrendamiento Neto</t>
  </si>
  <si>
    <t>BANOBRAS</t>
  </si>
  <si>
    <t>FINTEGRA</t>
  </si>
  <si>
    <t>INTERACCIONES</t>
  </si>
  <si>
    <t>TIIE+ 9 PP</t>
  </si>
  <si>
    <t>TIIE + 4.6 PP</t>
  </si>
  <si>
    <t>TIIE + 0.94 PP</t>
  </si>
  <si>
    <t>8 años</t>
  </si>
  <si>
    <t>TIIE +0.61 PP</t>
  </si>
  <si>
    <t>Refinanciar el saldo de cuatro créditos con Banomras, los cuales fueron destinados a inversiones públicas</t>
  </si>
  <si>
    <t>15 años</t>
  </si>
  <si>
    <t>Obras Públicas productivas contempladas en el Proyecto de Inversión 2010</t>
  </si>
  <si>
    <t>6.5 años</t>
  </si>
  <si>
    <t>5.7 años</t>
  </si>
  <si>
    <t>Equipo de alumbrado público para la ejecución del Proyecto de modernización de infraetsructura y ahorro en el alumbrado público</t>
  </si>
  <si>
    <t>Línea de Crédito Contingente **  No se ha dispuesto</t>
  </si>
  <si>
    <t>Cubrir cualquier incumplimiento de pago mensual en el que incurra el Municipio respecto del Contrato de obra por concesión  a precio alzado de fecha 18 de noviembre de 2014</t>
  </si>
  <si>
    <t>No se ha dispuesto</t>
  </si>
  <si>
    <t>Desarrollar Proyecto energético, en los sistemas de alumbrado público y modernización de la infraestructura utilizada en la prestación del servicio de alumbrado público municipal</t>
  </si>
  <si>
    <t>Deuda Pública Bruta Total al 31 de diciembre de 2017</t>
  </si>
  <si>
    <t>Municipio de Tlajomulco de Zuñiga
Formato de información de obligaciones pagadas o garantizadas con fondos federales
Al 31 de diciembre de 2017</t>
  </si>
  <si>
    <t>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</si>
</sst>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6" xfId="0" applyFont="1" applyBorder="1"/>
    <xf numFmtId="0" fontId="0" fillId="0" borderId="6" xfId="0" applyBorder="1"/>
    <xf numFmtId="10" fontId="0" fillId="0" borderId="6" xfId="0" applyNumberFormat="1" applyBorder="1"/>
    <xf numFmtId="44" fontId="0" fillId="0" borderId="6" xfId="1" applyFont="1" applyBorder="1"/>
    <xf numFmtId="9" fontId="0" fillId="0" borderId="6" xfId="0" applyNumberFormat="1" applyBorder="1"/>
    <xf numFmtId="44" fontId="0" fillId="0" borderId="0" xfId="1" applyFont="1"/>
    <xf numFmtId="44" fontId="0" fillId="0" borderId="0" xfId="0" applyNumberFormat="1"/>
    <xf numFmtId="44" fontId="0" fillId="0" borderId="6" xfId="0" applyNumberFormat="1" applyBorder="1"/>
    <xf numFmtId="164" fontId="0" fillId="0" borderId="6" xfId="2" applyNumberFormat="1" applyFont="1" applyBorder="1"/>
    <xf numFmtId="44" fontId="0" fillId="0" borderId="6" xfId="1" applyFont="1" applyFill="1" applyBorder="1"/>
    <xf numFmtId="0" fontId="0" fillId="0" borderId="0" xfId="0" applyFill="1"/>
    <xf numFmtId="10" fontId="0" fillId="0" borderId="6" xfId="2" applyNumberFormat="1" applyFont="1" applyBorder="1"/>
    <xf numFmtId="0" fontId="0" fillId="0" borderId="6" xfId="0" applyFill="1" applyBorder="1"/>
    <xf numFmtId="10" fontId="0" fillId="0" borderId="6" xfId="0" applyNumberFormat="1" applyFill="1" applyBorder="1"/>
    <xf numFmtId="0" fontId="0" fillId="0" borderId="6" xfId="0" applyFill="1" applyBorder="1" applyAlignment="1">
      <alignment wrapText="1"/>
    </xf>
    <xf numFmtId="9" fontId="0" fillId="0" borderId="6" xfId="0" applyNumberFormat="1" applyFill="1" applyBorder="1"/>
    <xf numFmtId="8" fontId="3" fillId="0" borderId="6" xfId="0" applyNumberFormat="1" applyFont="1" applyFill="1" applyBorder="1"/>
    <xf numFmtId="8" fontId="0" fillId="0" borderId="0" xfId="0" applyNumberFormat="1"/>
    <xf numFmtId="1" fontId="0" fillId="0" borderId="6" xfId="0" applyNumberFormat="1" applyFill="1" applyBorder="1"/>
    <xf numFmtId="4" fontId="0" fillId="0" borderId="0" xfId="0" applyNumberFormat="1"/>
    <xf numFmtId="0" fontId="2" fillId="0" borderId="7" xfId="0" applyFont="1" applyBorder="1" applyAlignment="1">
      <alignment horizontal="center" vertical="center"/>
    </xf>
    <xf numFmtId="43" fontId="0" fillId="0" borderId="0" xfId="3" applyFont="1"/>
    <xf numFmtId="4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4" fontId="2" fillId="0" borderId="6" xfId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L32"/>
  <sheetViews>
    <sheetView tabSelected="1" topLeftCell="B1" zoomScale="77" zoomScaleNormal="77" workbookViewId="0">
      <selection activeCell="E32" sqref="E32"/>
    </sheetView>
  </sheetViews>
  <sheetFormatPr baseColWidth="10" defaultRowHeight="15" x14ac:dyDescent="0.25"/>
  <cols>
    <col min="1" max="1" width="47.140625" customWidth="1"/>
    <col min="2" max="2" width="25.42578125" bestFit="1" customWidth="1"/>
    <col min="3" max="3" width="25.28515625" customWidth="1"/>
    <col min="4" max="4" width="31.140625" bestFit="1" customWidth="1"/>
    <col min="5" max="5" width="21" customWidth="1"/>
    <col min="6" max="6" width="17.85546875" style="6" bestFit="1" customWidth="1"/>
    <col min="7" max="7" width="44.7109375" customWidth="1"/>
    <col min="8" max="8" width="25.7109375" bestFit="1" customWidth="1"/>
    <col min="9" max="9" width="21.28515625" customWidth="1"/>
    <col min="10" max="10" width="16.28515625" customWidth="1"/>
    <col min="11" max="11" width="19.28515625" style="20" customWidth="1"/>
    <col min="12" max="12" width="14.7109375" style="20" customWidth="1"/>
  </cols>
  <sheetData>
    <row r="1" spans="1:11" x14ac:dyDescent="0.25">
      <c r="A1" s="24" t="s">
        <v>46</v>
      </c>
      <c r="B1" s="25"/>
      <c r="C1" s="25"/>
      <c r="D1" s="25"/>
      <c r="E1" s="25"/>
      <c r="F1" s="25"/>
      <c r="G1" s="25"/>
      <c r="H1" s="25"/>
      <c r="I1" s="25"/>
    </row>
    <row r="2" spans="1:11" x14ac:dyDescent="0.25">
      <c r="A2" s="26"/>
      <c r="B2" s="27"/>
      <c r="C2" s="27"/>
      <c r="D2" s="27"/>
      <c r="E2" s="27"/>
      <c r="F2" s="27"/>
      <c r="G2" s="27"/>
      <c r="H2" s="27"/>
      <c r="I2" s="27"/>
    </row>
    <row r="3" spans="1:11" x14ac:dyDescent="0.25">
      <c r="A3" s="26"/>
      <c r="B3" s="27"/>
      <c r="C3" s="27"/>
      <c r="D3" s="27"/>
      <c r="E3" s="27"/>
      <c r="F3" s="27"/>
      <c r="G3" s="27"/>
      <c r="H3" s="27"/>
      <c r="I3" s="27"/>
    </row>
    <row r="4" spans="1:11" x14ac:dyDescent="0.25">
      <c r="A4" s="28"/>
      <c r="B4" s="29"/>
      <c r="C4" s="29"/>
      <c r="D4" s="29"/>
      <c r="E4" s="29"/>
      <c r="F4" s="29"/>
      <c r="G4" s="29"/>
      <c r="H4" s="29"/>
      <c r="I4" s="29"/>
    </row>
    <row r="5" spans="1:11" x14ac:dyDescent="0.25">
      <c r="A5" s="30" t="s">
        <v>0</v>
      </c>
      <c r="B5" s="30" t="s">
        <v>1</v>
      </c>
      <c r="C5" s="30" t="s">
        <v>2</v>
      </c>
      <c r="D5" s="30" t="s">
        <v>3</v>
      </c>
      <c r="E5" s="31" t="s">
        <v>4</v>
      </c>
      <c r="F5" s="34" t="s">
        <v>5</v>
      </c>
      <c r="G5" s="35" t="s">
        <v>7</v>
      </c>
      <c r="H5" s="35" t="s">
        <v>8</v>
      </c>
      <c r="I5" s="38" t="s">
        <v>6</v>
      </c>
      <c r="J5" s="38"/>
    </row>
    <row r="6" spans="1:11" x14ac:dyDescent="0.25">
      <c r="A6" s="30"/>
      <c r="B6" s="30"/>
      <c r="C6" s="30"/>
      <c r="D6" s="30"/>
      <c r="E6" s="32"/>
      <c r="F6" s="34"/>
      <c r="G6" s="36"/>
      <c r="H6" s="36"/>
      <c r="I6" s="38"/>
      <c r="J6" s="38"/>
    </row>
    <row r="7" spans="1:11" x14ac:dyDescent="0.25">
      <c r="A7" s="30"/>
      <c r="B7" s="30"/>
      <c r="C7" s="30"/>
      <c r="D7" s="30"/>
      <c r="E7" s="33"/>
      <c r="F7" s="34"/>
      <c r="G7" s="37"/>
      <c r="H7" s="37"/>
      <c r="I7" s="21" t="s">
        <v>9</v>
      </c>
      <c r="J7" s="1" t="s">
        <v>10</v>
      </c>
    </row>
    <row r="8" spans="1:11" ht="45" x14ac:dyDescent="0.25">
      <c r="A8" s="13" t="s">
        <v>11</v>
      </c>
      <c r="B8" s="13" t="s">
        <v>36</v>
      </c>
      <c r="C8" s="14" t="s">
        <v>32</v>
      </c>
      <c r="D8" s="15" t="s">
        <v>37</v>
      </c>
      <c r="E8" s="13" t="s">
        <v>27</v>
      </c>
      <c r="F8" s="10">
        <v>250000000</v>
      </c>
      <c r="G8" s="15" t="s">
        <v>12</v>
      </c>
      <c r="H8" s="16" t="s">
        <v>13</v>
      </c>
      <c r="I8" s="17">
        <f>13541352.71+14577735.82</f>
        <v>28119088.530000001</v>
      </c>
      <c r="J8" s="5">
        <f>I8/F8</f>
        <v>0.11247635412000001</v>
      </c>
    </row>
    <row r="9" spans="1:11" ht="60" x14ac:dyDescent="0.25">
      <c r="A9" s="13" t="s">
        <v>11</v>
      </c>
      <c r="B9" s="19" t="s">
        <v>33</v>
      </c>
      <c r="C9" s="14" t="s">
        <v>34</v>
      </c>
      <c r="D9" s="15" t="s">
        <v>35</v>
      </c>
      <c r="E9" s="13" t="s">
        <v>27</v>
      </c>
      <c r="F9" s="10">
        <v>76300000</v>
      </c>
      <c r="G9" s="15" t="s">
        <v>12</v>
      </c>
      <c r="H9" s="16" t="s">
        <v>13</v>
      </c>
      <c r="I9" s="17"/>
      <c r="J9" s="2"/>
    </row>
    <row r="10" spans="1:11" ht="60" x14ac:dyDescent="0.25">
      <c r="A10" s="13" t="s">
        <v>26</v>
      </c>
      <c r="B10" s="13" t="s">
        <v>38</v>
      </c>
      <c r="C10" s="14"/>
      <c r="D10" s="15" t="s">
        <v>40</v>
      </c>
      <c r="E10" s="13" t="s">
        <v>28</v>
      </c>
      <c r="F10" s="10">
        <v>178831208.50999999</v>
      </c>
      <c r="G10" s="15" t="s">
        <v>12</v>
      </c>
      <c r="H10" s="16" t="s">
        <v>13</v>
      </c>
      <c r="I10" s="17">
        <v>27347640</v>
      </c>
      <c r="J10" s="3">
        <v>0.15</v>
      </c>
    </row>
    <row r="11" spans="1:11" ht="90" x14ac:dyDescent="0.25">
      <c r="A11" s="13" t="s">
        <v>26</v>
      </c>
      <c r="B11" s="13" t="s">
        <v>39</v>
      </c>
      <c r="C11" s="14"/>
      <c r="D11" s="15" t="s">
        <v>44</v>
      </c>
      <c r="E11" s="13" t="s">
        <v>28</v>
      </c>
      <c r="F11" s="10">
        <v>17955698.359999999</v>
      </c>
      <c r="G11" s="15" t="s">
        <v>12</v>
      </c>
      <c r="H11" s="16" t="s">
        <v>13</v>
      </c>
      <c r="I11" s="17">
        <v>3266580</v>
      </c>
      <c r="J11" s="3">
        <v>0.18</v>
      </c>
    </row>
    <row r="12" spans="1:11" ht="30" x14ac:dyDescent="0.25">
      <c r="A12" s="13" t="s">
        <v>41</v>
      </c>
      <c r="B12" s="13"/>
      <c r="C12" s="14" t="s">
        <v>31</v>
      </c>
      <c r="D12" s="15"/>
      <c r="E12" s="13" t="s">
        <v>27</v>
      </c>
      <c r="F12" s="10">
        <v>20000000</v>
      </c>
      <c r="G12" s="15" t="s">
        <v>12</v>
      </c>
      <c r="H12" s="16" t="s">
        <v>13</v>
      </c>
      <c r="I12" s="17" t="s">
        <v>43</v>
      </c>
      <c r="J12" s="2"/>
    </row>
    <row r="13" spans="1:11" ht="90" x14ac:dyDescent="0.25">
      <c r="A13" s="13" t="s">
        <v>41</v>
      </c>
      <c r="B13" s="13"/>
      <c r="C13" s="14" t="s">
        <v>30</v>
      </c>
      <c r="D13" s="15" t="s">
        <v>42</v>
      </c>
      <c r="E13" s="13" t="s">
        <v>29</v>
      </c>
      <c r="F13" s="10">
        <v>5895089</v>
      </c>
      <c r="G13" s="15" t="s">
        <v>12</v>
      </c>
      <c r="H13" s="16" t="s">
        <v>13</v>
      </c>
      <c r="I13" s="17" t="s">
        <v>43</v>
      </c>
      <c r="J13" s="2"/>
    </row>
    <row r="15" spans="1:11" x14ac:dyDescent="0.25">
      <c r="I15" s="18"/>
      <c r="K15" s="18"/>
    </row>
    <row r="16" spans="1:11" x14ac:dyDescent="0.25">
      <c r="A16" s="2"/>
      <c r="B16" s="1" t="s">
        <v>14</v>
      </c>
      <c r="C16" s="1" t="s">
        <v>15</v>
      </c>
    </row>
    <row r="17" spans="1:5" x14ac:dyDescent="0.25">
      <c r="A17" s="2" t="s">
        <v>16</v>
      </c>
      <c r="B17" s="4">
        <v>228650198.72</v>
      </c>
      <c r="C17" s="4"/>
    </row>
    <row r="18" spans="1:5" x14ac:dyDescent="0.25">
      <c r="A18" s="2" t="s">
        <v>17</v>
      </c>
      <c r="B18" s="4">
        <f>+B17-C18</f>
        <v>217761345.19999999</v>
      </c>
      <c r="C18" s="4">
        <v>10888853.52</v>
      </c>
      <c r="D18" s="7"/>
    </row>
    <row r="19" spans="1:5" x14ac:dyDescent="0.25">
      <c r="A19" s="2" t="s">
        <v>18</v>
      </c>
      <c r="B19" s="4">
        <f>+B18-C19</f>
        <v>206774458.91</v>
      </c>
      <c r="C19" s="4">
        <v>10986886.289999999</v>
      </c>
      <c r="E19" s="22"/>
    </row>
    <row r="20" spans="1:5" x14ac:dyDescent="0.25">
      <c r="A20" s="2" t="s">
        <v>19</v>
      </c>
      <c r="B20" s="4">
        <f>+B19-C20</f>
        <v>195686569.34999999</v>
      </c>
      <c r="C20" s="4">
        <v>11087889.560000001</v>
      </c>
      <c r="D20" s="22"/>
      <c r="E20" s="22"/>
    </row>
    <row r="21" spans="1:5" x14ac:dyDescent="0.25">
      <c r="A21" s="2" t="s">
        <v>45</v>
      </c>
      <c r="B21" s="4">
        <f>B20-C21</f>
        <v>184494616.00999999</v>
      </c>
      <c r="C21" s="4">
        <v>11191953.34</v>
      </c>
      <c r="D21" s="23"/>
      <c r="E21" s="22"/>
    </row>
    <row r="22" spans="1:5" x14ac:dyDescent="0.25">
      <c r="E22" s="22"/>
    </row>
    <row r="23" spans="1:5" x14ac:dyDescent="0.25">
      <c r="A23" s="2"/>
      <c r="B23" s="1" t="s">
        <v>20</v>
      </c>
      <c r="C23" s="1" t="s">
        <v>47</v>
      </c>
      <c r="E23" s="22"/>
    </row>
    <row r="24" spans="1:5" x14ac:dyDescent="0.25">
      <c r="A24" s="2" t="s">
        <v>21</v>
      </c>
      <c r="B24" s="4">
        <v>1170616000000</v>
      </c>
      <c r="C24" s="4">
        <v>1170616000000</v>
      </c>
      <c r="D24" t="s">
        <v>22</v>
      </c>
    </row>
    <row r="25" spans="1:5" x14ac:dyDescent="0.25">
      <c r="A25" s="2" t="s">
        <v>23</v>
      </c>
      <c r="B25" s="8">
        <f>B17</f>
        <v>228650198.72</v>
      </c>
      <c r="C25" s="8">
        <f>B21</f>
        <v>184494616.00999999</v>
      </c>
    </row>
    <row r="26" spans="1:5" x14ac:dyDescent="0.25">
      <c r="A26" s="2" t="s">
        <v>24</v>
      </c>
      <c r="B26" s="9">
        <f>B25/B24</f>
        <v>1.9532468266280316E-4</v>
      </c>
      <c r="C26" s="9">
        <f>C25/C24</f>
        <v>1.5760472777580351E-4</v>
      </c>
    </row>
    <row r="29" spans="1:5" x14ac:dyDescent="0.25">
      <c r="A29" s="2"/>
      <c r="B29" s="1" t="s">
        <v>20</v>
      </c>
      <c r="C29" s="1" t="s">
        <v>47</v>
      </c>
    </row>
    <row r="30" spans="1:5" x14ac:dyDescent="0.25">
      <c r="A30" s="2" t="s">
        <v>25</v>
      </c>
      <c r="B30" s="4">
        <v>1296884555.3399999</v>
      </c>
      <c r="C30" s="10">
        <v>1620041657</v>
      </c>
      <c r="D30" s="11"/>
      <c r="E30" s="11"/>
    </row>
    <row r="31" spans="1:5" x14ac:dyDescent="0.25">
      <c r="A31" s="2" t="s">
        <v>23</v>
      </c>
      <c r="B31" s="8">
        <f>B17</f>
        <v>228650198.72</v>
      </c>
      <c r="C31" s="8">
        <f>+C25</f>
        <v>184494616.00999999</v>
      </c>
    </row>
    <row r="32" spans="1:5" x14ac:dyDescent="0.25">
      <c r="A32" s="2" t="s">
        <v>24</v>
      </c>
      <c r="B32" s="12">
        <f>B31/B30</f>
        <v>0.17630728793747993</v>
      </c>
      <c r="C32" s="12">
        <f>C31/C30</f>
        <v>0.11388263703764748</v>
      </c>
    </row>
  </sheetData>
  <mergeCells count="10">
    <mergeCell ref="A1:I4"/>
    <mergeCell ref="A5:A7"/>
    <mergeCell ref="B5:B7"/>
    <mergeCell ref="C5:C7"/>
    <mergeCell ref="D5:D7"/>
    <mergeCell ref="E5:E7"/>
    <mergeCell ref="F5:F7"/>
    <mergeCell ref="H5:H7"/>
    <mergeCell ref="G5:G7"/>
    <mergeCell ref="I5:J6"/>
  </mergeCells>
  <pageMargins left="0.70866141732283472" right="0.70866141732283472" top="0.74803149606299213" bottom="0.74803149606299213" header="0.31496062992125984" footer="0.31496062992125984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Obligaciones Fondos Federales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Romero Cesar Ignacio</dc:creator>
  <cp:lastModifiedBy>Usuario</cp:lastModifiedBy>
  <cp:lastPrinted>2018-02-12T17:00:33Z</cp:lastPrinted>
  <dcterms:created xsi:type="dcterms:W3CDTF">2017-10-30T16:55:17Z</dcterms:created>
  <dcterms:modified xsi:type="dcterms:W3CDTF">2018-02-12T20:17:07Z</dcterms:modified>
</cp:coreProperties>
</file>